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51\1 výzva\"/>
    </mc:Choice>
  </mc:AlternateContent>
  <xr:revisionPtr revIDLastSave="0" documentId="13_ncr:1_{B90C7D02-246B-4888-B734-1B8B47694EC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P10" i="1"/>
  <c r="T9" i="1"/>
  <c r="P9" i="1"/>
  <c r="S9" i="1"/>
  <c r="T10" i="1" l="1"/>
  <c r="P8" i="1"/>
  <c r="S8" i="1"/>
  <c r="T8" i="1"/>
  <c r="S7" i="1"/>
  <c r="T7" i="1"/>
  <c r="P7" i="1"/>
  <c r="Q13" i="1" s="1"/>
  <c r="R13" i="1" l="1"/>
</calcChain>
</file>

<file path=xl/sharedStrings.xml><?xml version="1.0" encoding="utf-8"?>
<sst xmlns="http://schemas.openxmlformats.org/spreadsheetml/2006/main" count="69" uniqueCount="55">
  <si>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</si>
  <si>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</si>
  <si>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</si>
  <si>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</si>
  <si>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</si>
  <si>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</si>
  <si>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</si>
  <si>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</si>
  <si>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</si>
  <si>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</si>
  <si>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</si>
  <si>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</si>
  <si>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</si>
  <si>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32331500-7 - Přístroje pro nahrávání, rekordéry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</si>
  <si>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</si>
  <si>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</si>
  <si>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</si>
  <si>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</si>
  <si>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</si>
  <si>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</si>
  <si>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</si>
  <si>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</si>
  <si>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</si>
  <si>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</si>
  <si>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</si>
  <si>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</si>
  <si>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</si>
  <si>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</si>
  <si>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</si>
  <si>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</si>
  <si>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</si>
  <si>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</si>
  <si>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</si>
  <si>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</si>
  <si>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Kapesní recorder</t>
  </si>
  <si>
    <t>Martin Cízl, DiS.,
Tel.: 37763 4768</t>
  </si>
  <si>
    <t>Riegrova 17, 
301 00 Plzeň,
Koordinační centrum česko-německých výměn mládeže Tandem,
místnost RS 305</t>
  </si>
  <si>
    <t>Bezdrátová sluchátka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</si>
  <si>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</si>
  <si>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</si>
  <si>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SGS-2022-027 (Využití matematiky a informatiky v geomatice V)</t>
  </si>
  <si>
    <t>Ing. Pavel Hájek, Ph.D.,
Tel.: 735 713 955,
37763 9208</t>
  </si>
  <si>
    <t>Technická 8, 
301 00 Plzeň,
Fakulta aplikovaných věd - Katedra geomatiky,
místnost UN 635</t>
  </si>
  <si>
    <t>Přenosný rekordér s USB rozhraním.
Vestavěné X/Y stereo mikrofony s nastavitelným rozpětím od  90˚ do 120˚.
Audio formáty: MP3, Wav (16- / 24-bit).
Možnost umístění na stativ či mikrofonní stojan nebo přímo na DSLR fotoaparát s volitelným adaptérem.
Funkce Normalize (maximum gain) a Divide (file splitting).
2-in / 2-out USB audio interface pro PC/Mac.
Dynamický tlak max. 140 dB SPL s X/Y mikrofony.
Dva mic/line level vstupy s kombo konektory XLR/TRS.
Stereo 1/8" mikrofonní vstup.
Výstup: LINE/Phone.
Vestavěný reproduktor pro rychlý playback.
Nahrávání na SD a SDHC karty do objemu min. 30 GB.
Vzorkovací frekvence: 44,1, 48 a 96 kHz.
Přehrávání vyznačených frází.
Provoz na 2 AA alkalické nebo NiMH nabíjecí baterie (od 5 do 10 hodin provozu).
Módy přehrávání a nahrávání: 2 (STEREO mode), 4 (4CH mode), 2 (MTR mode).
Variabilní rychlost přehrávání  min. 50% max. 150%, bez ovlivnění výšky tónu.
Chromatická ladička a metronom.
Efektová jednotka (EQ, kompresor, reverb, delay, amp / cabinet emulator).</t>
  </si>
  <si>
    <t>Webkamera</t>
  </si>
  <si>
    <t>Ing. Jiří Basl, Ph.D.,
Tel.: 37763 4249,
603 216 039</t>
  </si>
  <si>
    <t>Univerzitní 26, 
301 00 Plzeň, 
Fakulta elektrotechnická - Katedra elektroniky a informačních technologií,
místnost EK 502</t>
  </si>
  <si>
    <r>
      <t>Uzavřená (přes uši), integrovaný mikrofon, připojení Bluetooth 5 i přes 3,5 mm Jack,
výdrž baterie min. 22 h,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
hmotnost max. 280 g,
velikost měniče min. 32 mm,
nabíjení přes USB kabel,
podpora funkce ANC,
preferujeme možnost ztlumení mikrofonu na sluchátkách.</t>
    </r>
  </si>
  <si>
    <t>Příloha č. 2 Kupní smlouvy - technická specifikace
Audiovizuální technika (II.) 051 - 2023</t>
  </si>
  <si>
    <t>IP kamera vnitřní a venkovní, detekce pohybu, 
napájení power over Ethernet, 
s rozlišením min. 2560 × 1440 px, min. 20fps, 
zorný úhel 96 °, 
noční vidění s max. dosvitem 30 m, 
připojení přes ethernet, 
aplikace pro Android, Windows a iOS v češtině a v angličtině. 
Ohnisková vzdálenost 2.8 mm.
Provedení Dome.
Stupeň krytí min.  IP67, IK08.</t>
  </si>
  <si>
    <t>Sluchátka</t>
  </si>
  <si>
    <t>Milan Mašek,
Tel.: 728 099 999,
37763 8418</t>
  </si>
  <si>
    <t>Univerzitní 22, 
301 00 Plzeň,
Fakulta strojní - Katedra průmyslového inženýrství a managementu,
místnot UL 301</t>
  </si>
  <si>
    <t>Špuntová, magnetické pouzdro, bezdrátové nabíjení, mikrofon, tlačítko pro příjem hovoru.
Barva se preferuje bílá.
Připojení: Bluetooth 5.3, Lightning.
Záruka min. 2 roky.</t>
  </si>
  <si>
    <t>do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</si>
</sst>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23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8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46" zoomScaleNormal="46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0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bestFit="1" customWidth="1"/>
    <col min="12" max="12" width="31.7109375" customWidth="1"/>
    <col min="13" max="13" width="23.140625" customWidth="1"/>
    <col min="14" max="14" width="34" style="1" customWidth="1"/>
    <col min="15" max="15" width="27.1406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74" t="s">
        <v>48</v>
      </c>
      <c r="C1" s="74"/>
      <c r="D1" s="74"/>
      <c r="E1" s="74"/>
      <c r="G1" s="40"/>
    </row>
    <row r="2" spans="1:22" ht="22.5" customHeight="1" x14ac:dyDescent="0.25">
      <c r="C2"/>
      <c r="D2" s="11"/>
      <c r="E2" s="5"/>
      <c r="F2" s="6"/>
      <c r="G2" s="75"/>
      <c r="H2" s="75"/>
      <c r="I2" s="75"/>
      <c r="J2" s="75"/>
      <c r="K2" s="75"/>
      <c r="L2" s="75"/>
      <c r="M2" s="75"/>
      <c r="N2" s="75"/>
      <c r="O2" s="6"/>
      <c r="P2" s="6"/>
      <c r="Q2" s="6"/>
      <c r="R2" s="6"/>
      <c r="T2" s="8"/>
      <c r="U2" s="9"/>
      <c r="V2" s="10"/>
    </row>
    <row r="3" spans="1:22" ht="23.25" customHeight="1" x14ac:dyDescent="0.25">
      <c r="B3" s="14"/>
      <c r="C3" s="12" t="s">
        <v>0</v>
      </c>
      <c r="D3" s="13"/>
      <c r="E3" s="13"/>
      <c r="F3" s="13"/>
      <c r="G3" s="75"/>
      <c r="H3" s="75"/>
      <c r="I3" s="75"/>
      <c r="J3" s="75"/>
      <c r="K3" s="75"/>
      <c r="L3" s="75"/>
      <c r="M3" s="75"/>
      <c r="N3" s="75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39" t="s">
        <v>5</v>
      </c>
      <c r="H6" s="39" t="s">
        <v>29</v>
      </c>
      <c r="I6" s="34" t="s">
        <v>19</v>
      </c>
      <c r="J6" s="34" t="s">
        <v>20</v>
      </c>
      <c r="K6" s="23" t="s">
        <v>39</v>
      </c>
      <c r="L6" s="34" t="s">
        <v>21</v>
      </c>
      <c r="M6" s="36" t="s">
        <v>22</v>
      </c>
      <c r="N6" s="34" t="s">
        <v>23</v>
      </c>
      <c r="O6" s="41" t="s">
        <v>32</v>
      </c>
      <c r="P6" s="34" t="s">
        <v>24</v>
      </c>
      <c r="Q6" s="23" t="s">
        <v>6</v>
      </c>
      <c r="R6" s="24" t="s">
        <v>7</v>
      </c>
      <c r="S6" s="73" t="s">
        <v>8</v>
      </c>
      <c r="T6" s="73" t="s">
        <v>9</v>
      </c>
      <c r="U6" s="34" t="s">
        <v>25</v>
      </c>
      <c r="V6" s="34" t="s">
        <v>26</v>
      </c>
    </row>
    <row r="7" spans="1:22" ht="387.75" customHeight="1" thickTop="1" thickBot="1" x14ac:dyDescent="0.3">
      <c r="A7" s="25"/>
      <c r="B7" s="55">
        <v>1</v>
      </c>
      <c r="C7" s="56" t="s">
        <v>34</v>
      </c>
      <c r="D7" s="57">
        <v>2</v>
      </c>
      <c r="E7" s="58" t="s">
        <v>31</v>
      </c>
      <c r="F7" s="59" t="s">
        <v>43</v>
      </c>
      <c r="G7" s="86"/>
      <c r="H7" s="60" t="s">
        <v>30</v>
      </c>
      <c r="I7" s="56" t="s">
        <v>33</v>
      </c>
      <c r="J7" s="56" t="s">
        <v>30</v>
      </c>
      <c r="K7" s="61"/>
      <c r="L7" s="62"/>
      <c r="M7" s="56" t="s">
        <v>35</v>
      </c>
      <c r="N7" s="62" t="s">
        <v>36</v>
      </c>
      <c r="O7" s="63" t="s">
        <v>54</v>
      </c>
      <c r="P7" s="64">
        <f>D7*Q7</f>
        <v>12000</v>
      </c>
      <c r="Q7" s="65">
        <v>6000</v>
      </c>
      <c r="R7" s="88"/>
      <c r="S7" s="66">
        <f>D7*R7</f>
        <v>0</v>
      </c>
      <c r="T7" s="67" t="str">
        <f t="shared" ref="T7" si="0">IF(ISNUMBER(R7), IF(R7&gt;Q7,"NEVYHOVUJE","VYHOVUJE")," ")</f>
        <v xml:space="preserve"> </v>
      </c>
      <c r="U7" s="58"/>
      <c r="V7" s="58" t="s">
        <v>13</v>
      </c>
    </row>
    <row r="8" spans="1:22" ht="148.5" customHeight="1" thickBot="1" x14ac:dyDescent="0.3">
      <c r="A8" s="25"/>
      <c r="B8" s="55">
        <v>2</v>
      </c>
      <c r="C8" s="56" t="s">
        <v>37</v>
      </c>
      <c r="D8" s="57">
        <v>3</v>
      </c>
      <c r="E8" s="58" t="s">
        <v>31</v>
      </c>
      <c r="F8" s="59" t="s">
        <v>47</v>
      </c>
      <c r="G8" s="86"/>
      <c r="H8" s="60" t="s">
        <v>30</v>
      </c>
      <c r="I8" s="68" t="s">
        <v>33</v>
      </c>
      <c r="J8" s="68" t="s">
        <v>38</v>
      </c>
      <c r="K8" s="61" t="s">
        <v>40</v>
      </c>
      <c r="L8" s="62"/>
      <c r="M8" s="56" t="s">
        <v>41</v>
      </c>
      <c r="N8" s="62" t="s">
        <v>42</v>
      </c>
      <c r="O8" s="63">
        <v>14</v>
      </c>
      <c r="P8" s="64">
        <f>D8*Q8</f>
        <v>4950</v>
      </c>
      <c r="Q8" s="65">
        <v>1650</v>
      </c>
      <c r="R8" s="88"/>
      <c r="S8" s="66">
        <f>D8*R8</f>
        <v>0</v>
      </c>
      <c r="T8" s="67" t="str">
        <f>IF(ISNUMBER(R8), IF(R8&gt;Q8,"NEVYHOVUJE","VYHOVUJE")," ")</f>
        <v xml:space="preserve"> </v>
      </c>
      <c r="U8" s="58"/>
      <c r="V8" s="58" t="s">
        <v>14</v>
      </c>
    </row>
    <row r="9" spans="1:22" ht="182.25" customHeight="1" thickBot="1" x14ac:dyDescent="0.3">
      <c r="A9" s="25"/>
      <c r="B9" s="55">
        <v>3</v>
      </c>
      <c r="C9" s="56" t="s">
        <v>44</v>
      </c>
      <c r="D9" s="57">
        <v>1</v>
      </c>
      <c r="E9" s="58" t="s">
        <v>31</v>
      </c>
      <c r="F9" s="59" t="s">
        <v>49</v>
      </c>
      <c r="G9" s="86"/>
      <c r="H9" s="60" t="s">
        <v>30</v>
      </c>
      <c r="I9" s="70" t="s">
        <v>33</v>
      </c>
      <c r="J9" s="70" t="s">
        <v>30</v>
      </c>
      <c r="K9" s="61"/>
      <c r="L9" s="62"/>
      <c r="M9" s="70" t="s">
        <v>45</v>
      </c>
      <c r="N9" s="62" t="s">
        <v>46</v>
      </c>
      <c r="O9" s="63">
        <v>14</v>
      </c>
      <c r="P9" s="64">
        <f>D9*Q9</f>
        <v>2500</v>
      </c>
      <c r="Q9" s="65">
        <v>2500</v>
      </c>
      <c r="R9" s="88"/>
      <c r="S9" s="66">
        <f>D9*R9</f>
        <v>0</v>
      </c>
      <c r="T9" s="67" t="str">
        <f>IF(ISNUMBER(R9), IF(R9&gt;Q9,"NEVYHOVUJE","VYHOVUJE")," ")</f>
        <v xml:space="preserve"> </v>
      </c>
      <c r="U9" s="58"/>
      <c r="V9" s="58" t="s">
        <v>12</v>
      </c>
    </row>
    <row r="10" spans="1:22" ht="182.25" customHeight="1" thickBot="1" x14ac:dyDescent="0.3">
      <c r="A10" s="25"/>
      <c r="B10" s="42">
        <v>4</v>
      </c>
      <c r="C10" s="54" t="s">
        <v>50</v>
      </c>
      <c r="D10" s="43">
        <v>1</v>
      </c>
      <c r="E10" s="44" t="s">
        <v>31</v>
      </c>
      <c r="F10" s="45" t="s">
        <v>53</v>
      </c>
      <c r="G10" s="87"/>
      <c r="H10" s="46" t="s">
        <v>30</v>
      </c>
      <c r="I10" s="71" t="s">
        <v>33</v>
      </c>
      <c r="J10" s="71" t="s">
        <v>30</v>
      </c>
      <c r="K10" s="47"/>
      <c r="L10" s="48"/>
      <c r="M10" s="69" t="s">
        <v>51</v>
      </c>
      <c r="N10" s="48" t="s">
        <v>52</v>
      </c>
      <c r="O10" s="49">
        <v>14</v>
      </c>
      <c r="P10" s="50">
        <f>D10*Q10</f>
        <v>5500</v>
      </c>
      <c r="Q10" s="51">
        <v>5500</v>
      </c>
      <c r="R10" s="89"/>
      <c r="S10" s="52">
        <f>D10*R10</f>
        <v>0</v>
      </c>
      <c r="T10" s="53" t="str">
        <f>IF(ISNUMBER(R10), IF(R10&gt;Q10,"NEVYHOVUJE","VYHOVUJE")," ")</f>
        <v xml:space="preserve"> </v>
      </c>
      <c r="U10" s="44"/>
      <c r="V10" s="44" t="s">
        <v>15</v>
      </c>
    </row>
    <row r="11" spans="1:22" ht="13.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  <c r="S11" s="37"/>
    </row>
    <row r="12" spans="1:22" ht="49.5" customHeight="1" thickTop="1" thickBot="1" x14ac:dyDescent="0.3">
      <c r="B12" s="81" t="s">
        <v>28</v>
      </c>
      <c r="C12" s="82"/>
      <c r="D12" s="82"/>
      <c r="E12" s="82"/>
      <c r="F12" s="82"/>
      <c r="G12" s="82"/>
      <c r="H12" s="72"/>
      <c r="I12" s="26"/>
      <c r="J12" s="26"/>
      <c r="K12" s="26"/>
      <c r="L12" s="27"/>
      <c r="M12" s="7"/>
      <c r="N12" s="7"/>
      <c r="O12" s="28"/>
      <c r="P12" s="28"/>
      <c r="Q12" s="29" t="s">
        <v>10</v>
      </c>
      <c r="R12" s="83" t="s">
        <v>11</v>
      </c>
      <c r="S12" s="84"/>
      <c r="T12" s="85"/>
      <c r="U12" s="21"/>
      <c r="V12" s="30"/>
    </row>
    <row r="13" spans="1:22" ht="53.25" customHeight="1" thickTop="1" thickBot="1" x14ac:dyDescent="0.3">
      <c r="B13" s="80"/>
      <c r="C13" s="80"/>
      <c r="D13" s="80"/>
      <c r="E13" s="80"/>
      <c r="F13" s="80"/>
      <c r="G13" s="80"/>
      <c r="H13" s="80"/>
      <c r="I13" s="31"/>
      <c r="L13" s="11"/>
      <c r="M13" s="11"/>
      <c r="N13" s="11"/>
      <c r="O13" s="32"/>
      <c r="P13" s="32"/>
      <c r="Q13" s="33">
        <f>SUM(P7:P10)</f>
        <v>24950</v>
      </c>
      <c r="R13" s="76">
        <f>SUM(S7:S10)</f>
        <v>0</v>
      </c>
      <c r="S13" s="77"/>
      <c r="T13" s="78"/>
    </row>
    <row r="14" spans="1:22" ht="15.75" thickTop="1" x14ac:dyDescent="0.25">
      <c r="B14" s="79" t="s">
        <v>27</v>
      </c>
      <c r="C14" s="79"/>
      <c r="D14" s="79"/>
      <c r="E14" s="79"/>
      <c r="F14" s="79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AbxLcopFSKX8r2q1ozpz4RKuA/oT5uAOklF7rp0SfBzrmyDm6YJ9Ntza2m+w/ysNK26+axK/ecRlpPRZow67ww==" saltValue="uOh+ICB3t8kkQw7t15ENpQ==" spinCount="100000" sheet="1" objects="1" scenarios="1"/>
  <mergeCells count="7">
    <mergeCell ref="B1:E1"/>
    <mergeCell ref="G2:N3"/>
    <mergeCell ref="R13:T13"/>
    <mergeCell ref="B14:F14"/>
    <mergeCell ref="B13:H13"/>
    <mergeCell ref="B12:G12"/>
    <mergeCell ref="R12:T12"/>
  </mergeCells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0">
    <cfRule type="notContainsBlanks" dxfId="2" priority="40">
      <formula>LEN(TRIM(G7))&gt;0</formula>
    </cfRule>
  </conditionalFormatting>
  <conditionalFormatting sqref="T7:T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2023-11-13T08:15:28Z</cp:lastPrinted>
  <dcterms:created xsi:type="dcterms:W3CDTF">2014-03-05T12:43:32Z</dcterms:created>
  <dcterms:modified xsi:type="dcterms:W3CDTF">2023-11-13T08:38:16Z</dcterms:modified>
</cp:coreProperties>
</file>